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55320013-823E-7342-B101-32599F5743F3}" xr6:coauthVersionLast="47" xr6:coauthVersionMax="47" xr10:uidLastSave="{00000000-0000-0000-0000-000000000000}"/>
  <bookViews>
    <workbookView xWindow="400" yWindow="1040" windowWidth="26380" windowHeight="1640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1" i="11"/>
  <c r="G10" i="11"/>
  <c r="G52"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2" i="11"/>
  <c r="H51"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1" i="11" l="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<sst xmlns="http://schemas.openxmlformats.org/spreadsheetml/2006/main" count="64" uniqueCount="64">
  <si>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</si>
  <si>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</si>
  <si>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</si>
  <si>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</si>
  <si>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</si>
  <si>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</si>
  <si>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</si>
  <si>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</si>
  <si>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</si>
  <si>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</si>
  <si>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</si>
  <si>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</si>
  <si>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</si>
  <si>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</si>
  <si>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</si>
  <si>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</si>
  <si>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</si>
  <si>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</si>
  <si>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</si>
  <si>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</si>
  <si>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それではこれで「インタフェースの入出力装置」の解説を終わります。</t>
    <rPh sb="16" eb="19">
      <t>nyuushutury</t>
    </rPh>
    <rPh sb="19" eb="21">
      <t>souchi</t>
    </rPh>
    <rPh sb="23" eb="25">
      <t>kaisetsu</t>
    </rPh>
    <rPh sb="26" eb="27">
      <t>owari</t>
    </rPh>
    <phoneticPr fontId="1"/>
  </si>
  <si>
    <t>第9回(Webとインタフェース) 台本</t>
    <rPh sb="0" eb="1">
      <t>ダイ</t>
    </rPh>
    <rPh sb="2" eb="3">
      <t>カイ</t>
    </rPh>
    <rPh sb="17" eb="19">
      <t>ダイホン</t>
    </rPh>
    <phoneticPr fontId="1"/>
  </si>
  <si>
    <t>asdfasdf</t>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</si>
  <si>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</si>
  <si>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もともとのWebは全世界で使えるハイパーテキストデータベースとして発明されたものですが、その後様々な拡張が加えられたことにより、あらゆる用途に利用されています。パソコンやスマートフォン上での多くの仕事は現在Webの上で動いていますから、ヒューマンインタフェースで最も重要なアプリケーションがWebだということができます。</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</si>
  <si>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</si>
  <si>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ブラウザから送られたコマンドに反応するということしかできませんでしたから、柔軟なインタフェースを作ることはできませんでした。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</si>
  <si>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</si>
  <si>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その後サーバ上のCGI機能が登場し、サーバの上でプログラムを動かすことができるようになりました。たとえば、ブラウザからサーバに対してデータの検索を要求し、その結果をHTMLでブラウザに返すことにより検索システムを作ることができます。
</t>
    <phoneticPr fontId="1"/>
  </si>
  <si>
    <t xml:space="preserve">サーバの上で検索ができるようになったため、Web上の情報を検索するシステムが1994年ごろから沢山登場しました。情報検索のインタフェースのところでも解説しましたが、Web登場以前から長年研究が行なわれていたテキスト検索システムをサーバ上に実装し、どこからでも利用できたため、Webの便利さがとても向上しました。
その後、Webの特性を生かした新しい種類の検索エンジンがGoogleなどから登場し、現在に至っています。
</t>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</si>
  <si>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普通のパソコンアプリケーションのような使い勝手を実現するためには、ブラウザ上でプログラムが動くようにする必要があります。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この機能によりブラウザを様々な用途に利用できるようになりましたが、ブラウザ本体とプラグインの融合が充分でなく、また動作が重くなることが多かったため、この方式は廃れることになりました。
</t>
    <phoneticPr fontId="1"/>
  </si>
  <si>
    <t xml:space="preserve">プラグインを利用することなく、ブラウザで直接プログラムを動かすことができれば効率的だということで、ブラウザ上で動く「JavaScript」というプログラミング言語が19xx年に導入されました。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しかし任意の描画を行なうことができませんでしたし、パソコンのファイルや入出力を操作することはできませんでした。
</t>
    <phoneticPr fontId="1"/>
  </si>
  <si>
    <t xml:space="preserve">その後、JavaScriptに様々な機能が追加され、従来のパソコンのアプリケーションとほぼ同等のことがブラウザ上で実行できるようになりました。
</t>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</si>
  <si>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描画の手法は、「Canvas」と「SVG」の2種類が用意されています。
</t>
    <phoneticPr fontId="1"/>
  </si>
  <si>
    <t xml:space="preserve">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などを使って、線分を描きます。
</t>
    <phoneticPr fontId="1"/>
  </si>
  <si>
    <t>ブラウザではSVGというシステムで描画することもできます。
SVGとはScalable Vector Graphicsの略で、2000年ごろに標準化された描画規格です。
SVGはCanvasと異なり、宣言的に描画を指定します。
Canvasの場合は、線や図形を描画する関数を順番に呼ぶことによってブラウザ画面に描画を行ないますが、SVGでは線や図形をどこに描画するかをXML形式で指定することにより描画を行ないます。
Canvasの場合、たとえば描画領域の大きさが変わった場合は明示的に再描画をする必要がありますが、SVGの場合は描画は自動的に行なわれます。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</si>
  <si>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また、websocketという通信手法も導入されたため、任意のタイミングで任意のデータをサーバとブラウザの間でやりとりできるようになりました。
</t>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</si>
  <si>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アクセスできるようになっていますし、MIDIデータも制御できるようになっているので、パソコンに接続したMIDI機器をブラウザから制御することもできるようになっています。
</t>
    <phoneticPr fontId="1"/>
  </si>
  <si>
    <t xml:space="preserve">ブラウザの上でプログラムを動かすときはJavaScriptしか利用できませんでしたが、今後は他の言語も利用できるようになりつつあります。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t>
    <phoneticPr fontId="1"/>
  </si>
  <si>
    <t xml:space="preserve">以上のようなJavaScriptの機能強化により、ブラウザ上で動くWebアプリケーションはパソコンの専門アプリケーションと遜色ないものが増えてきました。
また、Webアプリケーションは開発も運用も利用も従来のアプリケーションとは異なる点が多いので、新しい開発手法や運用手法が登場しています。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t>
    <phoneticPr fontId="1"/>
  </si>
  <si>
    <t xml:space="preserve">ユーザにとってWebアプリケーションが最も有難いのは、導入が簡単だということでしょう。高機能なパソコンのアプリケーションを利用したい場合、従来はソフトウェアを購入してインストールする必要がありましたが、手間がかかりますしディスクに場所を用意する必要がありました。専用のデータを利用したい場合、そのデータも購入してインストール必要がありました。
百科事典アプリケーションの場合は百科事典の全データと検索/閲覧ソフトウェアが必要です。
また図形編集アプリケーションではクリップ集を入手したくなりますし、
地図アプリケーションでは地図データが必要です。
こういったデータをすべて自分のマシンにインストールするのは大変です。
また、自分のデータはネット上のどこかに置くのが普通なので、その場合は自分のマシンのどこかにファイルをセーブする必要がありません。
</t>
    <phoneticPr fontId="1"/>
  </si>
  <si>
    <t xml:space="preserve">Webアプリケーションはブラウザさえあれば動くので、どのようなマシンでも利用することができます。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が、このすべてをWebアプリケーションで実行できるようになってきているため、タブレットコンピュータとキーボードさえあれば複雑な開発もできるようになってきています。
</t>
    <phoneticPr fontId="1"/>
  </si>
  <si>
    <t xml:space="preserve">パソコンなどで利用するソフトウェアが正しく動かない場合、その問題をメーカーに伝えるのは大変です。
Webアプリケーションの場合、不具合や解決方法などの情報はWeb上で簡単に共有できますし、動作状況を常にサーバに報告することも可能です。
セキュリティの問題がありますから、あらゆる情報をサーバに伝えることは好ましくありませんが、適切な運用体制があれば情報共有は大変便利です。
</t>
    <phoneticPr fontId="1"/>
  </si>
  <si>
    <t xml:space="preserve">Webには膨大なサービスがあり、Webアプリケーションはそれらを比較的簡単に利用することができます。
Web検索、翻訳、地図利用といった大規模で複雑な機能も、Webサービスを呼び出して利用することができます。
</t>
    <phoneticPr fontId="1"/>
  </si>
  <si>
    <t xml:space="preserve">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t>
    <phoneticPr fontId="1"/>
  </si>
  <si>
    <t xml:space="preserve">Webアプリケーションは多くの利点を持っていますが、問題点や心配になる点も沢山あります。
まず、利用するときは安定したネットワークが必要です。プログラムもデータもネット上にあるのが普通ですから、ネットワークを利用できないときはアプリケーションも利用できないことになります。
ネットワークが利用できるときでも、Webアプリケーションを提供しているサーバに不具合があると使えません。
また、アプリケーションが安定して提供されるかどうかも心配です。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phoneticPr fontId="1"/>
  </si>
  <si>
    <t xml:space="preserve">Webアプリケーションではセキュリティの問題が大きな問題になります。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</si>
  <si>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Web上で秘密情報を扱うとき、そのデータにアクセスするためにユーザ認証が必要です。
認証を行なう方法は昔から様々な方法が使われてきています。
鍵やカードのような持ち物を使ったり、指紋のような人体の特徴を使う方法も使われていますが、Webではパスワードを利用した認証が最も広く利用されています。
パスワード認証は実装が比較的簡単ですし、Webの利用者はキーボードを使える状況にあるのが普通ですし、正しく運用すれば安全だからです。
</t>
    <phoneticPr fontId="1"/>
  </si>
  <si>
    <t xml:space="preserve">パスワードはユーザの頭の中で記憶しておくものだと従来は考えられていましたが、パスワード認証を利用するサービスが増えてきた結果、そういう運用は不可能になりました。複数のサービスで同じパスワードを利用していた場合、どこかのサービスからパスワードが流出した場合、あらゆるサービスに侵入されてしまうからです。
</t>
    <phoneticPr fontId="1"/>
  </si>
  <si>
    <t>沢山のWebサービスやWebアプリケーションを使う場合、それぞれに対して異なるパスワードを利用するのが安全ですが、何十個ものパスワードを記憶することは不可能なので、なんらかの方法でパスワードを管理する方法が必要です。
このためのパスワード管理システムと呼ばれる様々なシステムが提案され利用されていますが、パスワード管理システムを利用できる環境は限られていることがありますし、パスワード管理システムを利用するためのマスターパスワードが必要になったりするため、充分普及しているとはいえません。</t>
    <phoneticPr fontId="1"/>
  </si>
  <si>
    <t xml:space="preserve">一般的なパスワード管理システムはマスターパスワードが必要ですし、どこでも利用できるようになっていません。
私はEpisoPassというシステムを使うことにより、これらの問題を解決しています。
</t>
    <phoneticPr fontId="1"/>
  </si>
  <si>
    <t xml:space="preserve">Webを利用する場合、あらゆるデータのやりとりは暗号化されているべきだと考えられています。Webの基本プロトコルであるHTTPは暗号化されていないため、通信回線の信号を見るとデータを読み取ることができてしまいます。たとえばユーザがブラウザで入力したパスワード文字列を読むことができてしまいます。
これでは困るので、Webの通信はすべて暗号化することが推奨されています。
</t>
    <phoneticPr fontId="1"/>
  </si>
  <si>
    <t xml:space="preserve">Webで秘密情報を扱うために、httpを暗号化して使うhttpsというプロトコルが利用されています。
</t>
    <phoneticPr fontId="1"/>
  </si>
  <si>
    <t xml:space="preserve">HTTPSでは公開鍵暗号が利用されています。
</t>
    <phoneticPr fontId="1"/>
  </si>
  <si>
    <t xml:space="preserve">パスワードを利用せずに安全にWebアプリケーションを利用できるようにするため、「FIDO」という規格が提案されています。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利用しているサービスがFIDOに対応するには時間がかかると思われます。
しかし影響力のある多くの企業がFIDOのサポートを表明しているため、将来はFIDOが標準的に利用されるようになる可能性はあるでしょう。
</t>
    <phoneticPr fontId="1"/>
  </si>
  <si>
    <t xml:space="preserve">Web上のデータは保護することが重要ですが、アクセスを厳しく制限すると、自分がデータにアクセスしにくくなるため使い勝手が悪くなってしまいます。
セキュリティと使い勝手にはトレードオフがあり、適切なレベルで
</t>
    <phoneticPr fontId="1"/>
  </si>
  <si>
    <t xml:space="preserve">第2回の講義でインタフェース作成の難しさについて解説しましたが、Webアプリケーションは開発がさらに難しくなります。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
見えることがあるので、開発は複雑になります。また、同じ機能を実現する方法がいろいろあることもあり、技術選定も大変です。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</si>
  <si>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</si>
  <si>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 xml:space="preserve">ブラウザ上でテキスト入力したり条件洗濯したりするためのGUI部品は標準的にどのブラウザでも利用できますが、新しいGUI部品も増えてきています。
</t>
    <phoneticPr fontId="1"/>
  </si>
  <si>
    <t xml:space="preserve">新しいブラウザでは、色を選択するGUI部品、日付を選択するGUI部品なども用意されており、HTMLで簡単に呼びだして使うことができます。
これらのGUI部品はOSの標準部品が使われるので、OSごとに見栄えが異なります。アプリケーション内で色を選択する必要があるとき便利ですが、他の部分と見栄えや使い勝手が異なるかもしれないので注意が必要です。
</t>
    <phoneticPr fontId="1"/>
  </si>
  <si>
    <t xml:space="preserve">Webを発明したTim Berners-Leeは、もともと情報共有システムとしてWebを設計しました。しかし初期のWebはもっぱら企業などが情報を提供することに利用されるのがほとんどでした。_x000B_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_x000B_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</si>
  <si>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</si>
  <si>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実世界でWebをどう使うかはこれからの大きな課題であり、新しい入出力デバイスや新しいインタラクション方式を駆使したインタフェースが重要になってくるでしょう。
</t>
    <phoneticPr fontId="1"/>
  </si>
  <si>
    <t>WebブラウザとWebサーバの間でやりとりされるデータはすべてテキスト形式の文字列です。たとえばブラウザがサーバの情報を取得したいときは「GET」のようなコマンド文字列をサーバに送ります。</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</si>
</sst>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5" zoomScaleNormal="125" zoomScaleSheetLayoutView="100" workbookViewId="0">
      <pane ySplit="2" topLeftCell="A9" activePane="bottomLeft" state="frozen"/>
      <selection pane="bottomLeft" activeCell="D9" sqref="D9"/>
    </sheetView>
  </sheetViews>
  <sheetFormatPr baseColWidth="10" defaultColWidth="9" defaultRowHeight="18"/>
  <cols>
    <col min="1" max="1" width="5.33203125" style="1" customWidth="1"/>
    <col min="2" max="2" width="7.83203125" style="1" customWidth="1"/>
    <col min="3" max="3" width="47.1640625" style="1" customWidth="1"/>
    <col min="4" max="4" width="65.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21</v>
      </c>
      <c r="B1" s="28"/>
      <c r="C1" s="28"/>
      <c r="D1" s="28"/>
      <c r="E1" s="28"/>
      <c r="F1" s="21" t="s">
        <v>2</v>
      </c>
      <c r="G1" s="4">
        <f>SUM(G3:G52)</f>
        <v>10065</v>
      </c>
      <c r="H1" s="7">
        <f>SUM(H3:H52)</f>
        <v>1.7612433862433864E-2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2"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2"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23</v>
      </c>
      <c r="E6" s="17"/>
      <c r="F6" s="24"/>
      <c r="G6" s="3">
        <f t="shared" si="0"/>
        <v>282</v>
      </c>
      <c r="H6" s="9">
        <f t="shared" si="1"/>
        <v>4.6626984126984128E-4</v>
      </c>
      <c r="I6" s="11">
        <f t="shared" ref="I6:I52" si="3">I5+H5</f>
        <v>6.0019841269841269E-4</v>
      </c>
      <c r="J6" s="18">
        <f t="shared" si="2"/>
        <v>420</v>
      </c>
    </row>
    <row r="7" spans="1:12" ht="204" customHeight="1">
      <c r="A7" s="16">
        <v>4</v>
      </c>
      <c r="B7" s="17"/>
      <c r="C7" s="17"/>
      <c r="D7" s="16" t="s">
        <v>24</v>
      </c>
      <c r="E7" s="17"/>
      <c r="F7" s="24"/>
      <c r="G7" s="3">
        <f t="shared" ref="G7" si="4">LEN(PHONETIC(D7))</f>
        <v>160</v>
      </c>
      <c r="H7" s="9">
        <f t="shared" ref="H7" si="5">F7+($G7/$J7)*60/86400</f>
        <v>2.6455026455026451E-4</v>
      </c>
      <c r="I7" s="11">
        <f t="shared" ref="I7" si="6">I6+H6</f>
        <v>1.0664682539682541E-3</v>
      </c>
      <c r="J7" s="18">
        <f t="shared" si="2"/>
        <v>420</v>
      </c>
    </row>
    <row r="8" spans="1:12" ht="255" customHeight="1">
      <c r="A8" s="16">
        <v>5</v>
      </c>
      <c r="B8" s="17"/>
      <c r="C8" s="17"/>
      <c r="D8" s="16" t="s">
        <v>25</v>
      </c>
      <c r="E8" s="17"/>
      <c r="F8" s="24"/>
      <c r="G8" s="3">
        <f t="shared" ref="G8:G9" si="7">LEN(PHONETIC(D8))</f>
        <v>457</v>
      </c>
      <c r="H8" s="9">
        <f t="shared" ref="H8:H9" si="8">F8+($G8/$J8)*60/86400</f>
        <v>7.5562169312169301E-4</v>
      </c>
      <c r="I8" s="11">
        <f t="shared" ref="I8" si="9">I7+H7</f>
        <v>1.3310185185185187E-3</v>
      </c>
      <c r="J8" s="18">
        <f t="shared" si="2"/>
        <v>420</v>
      </c>
    </row>
    <row r="9" spans="1:12" ht="267" customHeight="1">
      <c r="A9" s="16">
        <v>6</v>
      </c>
      <c r="B9" s="17"/>
      <c r="C9" s="17"/>
      <c r="D9" s="17" t="s">
        <v>26</v>
      </c>
      <c r="E9" s="17"/>
      <c r="F9" s="24"/>
      <c r="G9" s="3">
        <f t="shared" si="7"/>
        <v>393</v>
      </c>
      <c r="H9" s="9">
        <f t="shared" si="8"/>
        <v>6.4980158730158733E-4</v>
      </c>
      <c r="I9" s="11">
        <f>I7+H7</f>
        <v>1.3310185185185187E-3</v>
      </c>
      <c r="J9" s="18">
        <f t="shared" si="2"/>
        <v>420</v>
      </c>
    </row>
    <row r="10" spans="1:12" ht="177" customHeight="1">
      <c r="A10" s="16">
        <v>7</v>
      </c>
      <c r="B10" s="17"/>
      <c r="C10" s="17"/>
      <c r="D10" s="17" t="s">
        <v>63</v>
      </c>
      <c r="E10" s="17"/>
      <c r="F10" s="24"/>
      <c r="G10" s="3">
        <f t="shared" ref="G10" si="10">LEN(PHONETIC(D10))</f>
        <v>94</v>
      </c>
      <c r="H10" s="9">
        <f t="shared" ref="H10" si="11">F10+($G10/$J10)*60/86400</f>
        <v>1.5542328042328043E-4</v>
      </c>
      <c r="I10" s="11">
        <f>I8+H8</f>
        <v>2.0866402116402117E-3</v>
      </c>
      <c r="J10" s="18">
        <f t="shared" si="2"/>
        <v>420</v>
      </c>
    </row>
    <row r="11" spans="1:12" ht="177" customHeight="1">
      <c r="A11" s="16">
        <v>8</v>
      </c>
      <c r="B11" s="17"/>
      <c r="C11" s="17"/>
      <c r="D11" s="17" t="s">
        <v>27</v>
      </c>
      <c r="E11" s="17"/>
      <c r="F11" s="24"/>
      <c r="G11" s="3">
        <f t="shared" ref="G11:G14" si="12">LEN(PHONETIC(D11))</f>
        <v>143</v>
      </c>
      <c r="H11" s="9">
        <f t="shared" ref="H11:H14" si="13">F11+($G11/$J11)*60/86400</f>
        <v>2.3644179894179897E-4</v>
      </c>
      <c r="I11" s="11">
        <f>I9+H9</f>
        <v>1.980820105820106E-3</v>
      </c>
      <c r="J11" s="18">
        <f t="shared" si="2"/>
        <v>420</v>
      </c>
    </row>
    <row r="12" spans="1:12" ht="177" customHeight="1">
      <c r="A12" s="16">
        <v>9</v>
      </c>
      <c r="B12" s="17"/>
      <c r="C12" s="17"/>
      <c r="D12" s="17" t="s">
        <v>28</v>
      </c>
      <c r="E12" s="17"/>
      <c r="F12" s="24"/>
      <c r="G12" s="3">
        <f t="shared" si="12"/>
        <v>118</v>
      </c>
      <c r="H12" s="9">
        <f t="shared" si="13"/>
        <v>1.9510582010582011E-4</v>
      </c>
      <c r="I12" s="11">
        <f>I10+H10</f>
        <v>2.2420634920634923E-3</v>
      </c>
      <c r="J12" s="18">
        <f t="shared" si="2"/>
        <v>420</v>
      </c>
    </row>
    <row r="13" spans="1:12" ht="177" customHeight="1">
      <c r="A13" s="16">
        <v>10</v>
      </c>
      <c r="B13" s="17"/>
      <c r="C13" s="17"/>
      <c r="D13" s="17" t="s">
        <v>29</v>
      </c>
      <c r="E13" s="17"/>
      <c r="F13" s="24"/>
      <c r="G13" s="3">
        <f t="shared" si="12"/>
        <v>210</v>
      </c>
      <c r="H13" s="9">
        <f t="shared" si="13"/>
        <v>3.4722222222222224E-4</v>
      </c>
      <c r="I13" s="11">
        <f>I11+H11</f>
        <v>2.217261904761905E-3</v>
      </c>
      <c r="J13" s="18">
        <f t="shared" si="2"/>
        <v>420</v>
      </c>
    </row>
    <row r="14" spans="1:12" ht="245" customHeight="1">
      <c r="A14" s="16">
        <v>11</v>
      </c>
      <c r="B14" s="17"/>
      <c r="C14" s="17"/>
      <c r="D14" s="17" t="s">
        <v>30</v>
      </c>
      <c r="E14" s="17"/>
      <c r="F14" s="24"/>
      <c r="G14" s="3">
        <f t="shared" si="12"/>
        <v>359</v>
      </c>
      <c r="H14" s="9">
        <f t="shared" si="13"/>
        <v>5.9358465608465609E-4</v>
      </c>
      <c r="I14" s="11">
        <f>I12+H12</f>
        <v>2.4371693121693124E-3</v>
      </c>
      <c r="J14" s="18">
        <f t="shared" si="2"/>
        <v>420</v>
      </c>
    </row>
    <row r="15" spans="1:12" ht="195" customHeight="1">
      <c r="A15" s="16">
        <v>12</v>
      </c>
      <c r="B15" s="17"/>
      <c r="C15" s="17"/>
      <c r="D15" s="17" t="s">
        <v>31</v>
      </c>
      <c r="E15" s="17"/>
      <c r="F15" s="24"/>
      <c r="G15" s="3">
        <f t="shared" ref="G15:G33" si="14">LEN(PHONETIC(D15))</f>
        <v>251</v>
      </c>
      <c r="H15" s="9">
        <f t="shared" ref="H15:H33" si="15">F15+($G15/$J15)*60/86400</f>
        <v>4.1501322751322749E-4</v>
      </c>
      <c r="I15" s="11">
        <f>I13+H13</f>
        <v>2.5644841269841273E-3</v>
      </c>
      <c r="J15" s="18">
        <f t="shared" si="2"/>
        <v>420</v>
      </c>
    </row>
    <row r="16" spans="1:12" ht="177" customHeight="1">
      <c r="A16" s="16">
        <v>13</v>
      </c>
      <c r="B16" s="17"/>
      <c r="C16" s="17"/>
      <c r="D16" s="17" t="s">
        <v>32</v>
      </c>
      <c r="E16" s="17"/>
      <c r="F16" s="24"/>
      <c r="G16" s="3">
        <f t="shared" si="14"/>
        <v>73</v>
      </c>
      <c r="H16" s="9">
        <f t="shared" si="15"/>
        <v>1.207010582010582E-4</v>
      </c>
      <c r="I16" s="11">
        <f>I14+H14</f>
        <v>3.0307539682539685E-3</v>
      </c>
      <c r="J16" s="18">
        <f t="shared" si="2"/>
        <v>420</v>
      </c>
    </row>
    <row r="17" spans="1:10" ht="177" customHeight="1">
      <c r="A17" s="16">
        <v>14</v>
      </c>
      <c r="B17" s="17"/>
      <c r="C17" s="17"/>
      <c r="D17" s="17" t="s">
        <v>33</v>
      </c>
      <c r="E17" s="17"/>
      <c r="F17" s="24"/>
      <c r="G17" s="3">
        <f t="shared" si="14"/>
        <v>246</v>
      </c>
      <c r="H17" s="9">
        <f t="shared" si="15"/>
        <v>4.0674603174603179E-4</v>
      </c>
      <c r="I17" s="11">
        <f>I15+H15</f>
        <v>2.9794973544973549E-3</v>
      </c>
      <c r="J17" s="18">
        <f t="shared" si="2"/>
        <v>420</v>
      </c>
    </row>
    <row r="18" spans="1:10" ht="177" customHeight="1">
      <c r="A18" s="16">
        <v>15</v>
      </c>
      <c r="B18" s="17"/>
      <c r="C18" s="17"/>
      <c r="D18" s="17" t="s">
        <v>34</v>
      </c>
      <c r="E18" s="17"/>
      <c r="F18" s="24"/>
      <c r="G18" s="3">
        <f t="shared" si="14"/>
        <v>170</v>
      </c>
      <c r="H18" s="9">
        <f t="shared" si="15"/>
        <v>2.8108465608465608E-4</v>
      </c>
      <c r="I18" s="11">
        <f>I16+H16</f>
        <v>3.1514550264550266E-3</v>
      </c>
      <c r="J18" s="18">
        <f t="shared" si="2"/>
        <v>420</v>
      </c>
    </row>
    <row r="19" spans="1:10" ht="188" customHeight="1">
      <c r="A19" s="16">
        <v>16</v>
      </c>
      <c r="B19" s="17"/>
      <c r="C19" s="17"/>
      <c r="D19" s="17" t="s">
        <v>35</v>
      </c>
      <c r="E19" s="17"/>
      <c r="F19" s="24"/>
      <c r="G19" s="3">
        <f t="shared" si="14"/>
        <v>279</v>
      </c>
      <c r="H19" s="9">
        <f t="shared" si="15"/>
        <v>4.6130952380952378E-4</v>
      </c>
      <c r="I19" s="11">
        <f>I17+H17</f>
        <v>3.3862433862433868E-3</v>
      </c>
      <c r="J19" s="18">
        <f t="shared" si="2"/>
        <v>420</v>
      </c>
    </row>
    <row r="20" spans="1:10" ht="177" customHeight="1">
      <c r="A20" s="16">
        <v>17</v>
      </c>
      <c r="B20" s="17"/>
      <c r="C20" s="17"/>
      <c r="D20" s="17" t="s">
        <v>36</v>
      </c>
      <c r="E20" s="17"/>
      <c r="F20" s="24"/>
      <c r="G20" s="3">
        <f t="shared" si="14"/>
        <v>180</v>
      </c>
      <c r="H20" s="9">
        <f t="shared" si="15"/>
        <v>2.9761904761904759E-4</v>
      </c>
      <c r="I20" s="11">
        <f>I18+H18</f>
        <v>3.4325396825396828E-3</v>
      </c>
      <c r="J20" s="18">
        <f t="shared" si="2"/>
        <v>420</v>
      </c>
    </row>
    <row r="21" spans="1:10" ht="286" customHeight="1">
      <c r="A21" s="16">
        <v>18</v>
      </c>
      <c r="B21" s="17"/>
      <c r="C21" s="17"/>
      <c r="D21" s="17" t="s">
        <v>37</v>
      </c>
      <c r="E21" s="17"/>
      <c r="F21" s="24"/>
      <c r="G21" s="3">
        <f t="shared" si="14"/>
        <v>434</v>
      </c>
      <c r="H21" s="9">
        <f t="shared" si="15"/>
        <v>7.175925925925927E-4</v>
      </c>
      <c r="I21" s="11">
        <f>I19+H19</f>
        <v>3.8475529100529104E-3</v>
      </c>
      <c r="J21" s="18">
        <f t="shared" si="2"/>
        <v>420</v>
      </c>
    </row>
    <row r="22" spans="1:10" ht="177" customHeight="1">
      <c r="A22" s="16">
        <v>19</v>
      </c>
      <c r="B22" s="17"/>
      <c r="C22" s="17"/>
      <c r="D22" s="17" t="s">
        <v>38</v>
      </c>
      <c r="E22" s="17"/>
      <c r="F22" s="24"/>
      <c r="G22" s="3">
        <f t="shared" si="14"/>
        <v>168</v>
      </c>
      <c r="H22" s="9">
        <f t="shared" si="15"/>
        <v>2.7777777777777778E-4</v>
      </c>
      <c r="I22" s="11">
        <f>I20+H20</f>
        <v>3.7301587301587303E-3</v>
      </c>
      <c r="J22" s="18">
        <f t="shared" si="2"/>
        <v>420</v>
      </c>
    </row>
    <row r="23" spans="1:10" ht="177" customHeight="1">
      <c r="A23" s="16">
        <v>20</v>
      </c>
      <c r="B23" s="17"/>
      <c r="C23" s="17"/>
      <c r="D23" s="17" t="s">
        <v>39</v>
      </c>
      <c r="E23" s="17"/>
      <c r="F23" s="24"/>
      <c r="G23" s="3">
        <f t="shared" si="14"/>
        <v>231</v>
      </c>
      <c r="H23" s="9">
        <f t="shared" si="15"/>
        <v>3.8194444444444446E-4</v>
      </c>
      <c r="I23" s="11">
        <f>I21+H21</f>
        <v>4.565145502645503E-3</v>
      </c>
      <c r="J23" s="18">
        <f t="shared" si="2"/>
        <v>420</v>
      </c>
    </row>
    <row r="24" spans="1:10" ht="217" customHeight="1">
      <c r="A24" s="16">
        <v>21</v>
      </c>
      <c r="B24" s="17"/>
      <c r="C24" s="17"/>
      <c r="D24" s="17" t="s">
        <v>40</v>
      </c>
      <c r="E24" s="17"/>
      <c r="F24" s="24"/>
      <c r="G24" s="3">
        <f t="shared" si="14"/>
        <v>376</v>
      </c>
      <c r="H24" s="9">
        <f t="shared" si="15"/>
        <v>6.2169312169312171E-4</v>
      </c>
      <c r="I24" s="11">
        <f>I22+H22</f>
        <v>4.0079365079365081E-3</v>
      </c>
      <c r="J24" s="18">
        <f t="shared" si="2"/>
        <v>420</v>
      </c>
    </row>
    <row r="25" spans="1:10" ht="177" customHeight="1">
      <c r="A25" s="16">
        <v>22</v>
      </c>
      <c r="B25" s="17"/>
      <c r="C25" s="17"/>
      <c r="D25" s="17" t="s">
        <v>41</v>
      </c>
      <c r="E25" s="17"/>
      <c r="F25" s="24"/>
      <c r="G25" s="3">
        <f t="shared" si="14"/>
        <v>287</v>
      </c>
      <c r="H25" s="9">
        <f t="shared" si="15"/>
        <v>4.7453703703703704E-4</v>
      </c>
      <c r="I25" s="11">
        <f>I23+H23</f>
        <v>4.9470899470899473E-3</v>
      </c>
      <c r="J25" s="18">
        <f t="shared" si="2"/>
        <v>420</v>
      </c>
    </row>
    <row r="26" spans="1:10" ht="177" customHeight="1">
      <c r="A26" s="16">
        <v>23</v>
      </c>
      <c r="B26" s="17"/>
      <c r="C26" s="17"/>
      <c r="D26" s="17" t="s">
        <v>42</v>
      </c>
      <c r="E26" s="17"/>
      <c r="F26" s="24"/>
      <c r="G26" s="3">
        <f t="shared" si="14"/>
        <v>188</v>
      </c>
      <c r="H26" s="9">
        <f t="shared" si="15"/>
        <v>3.1084656084656086E-4</v>
      </c>
      <c r="I26" s="11">
        <f>I24+H24</f>
        <v>4.6296296296296294E-3</v>
      </c>
      <c r="J26" s="18">
        <f t="shared" si="2"/>
        <v>420</v>
      </c>
    </row>
    <row r="27" spans="1:10" ht="177" customHeight="1">
      <c r="A27" s="16">
        <v>24</v>
      </c>
      <c r="B27" s="17"/>
      <c r="C27" s="17"/>
      <c r="D27" s="17" t="s">
        <v>43</v>
      </c>
      <c r="E27" s="17"/>
      <c r="F27" s="24"/>
      <c r="G27" s="3">
        <f t="shared" si="14"/>
        <v>105</v>
      </c>
      <c r="H27" s="9">
        <f t="shared" si="15"/>
        <v>1.7361111111111112E-4</v>
      </c>
      <c r="I27" s="11">
        <f>I25+H25</f>
        <v>5.4216269841269845E-3</v>
      </c>
      <c r="J27" s="18">
        <f t="shared" si="2"/>
        <v>420</v>
      </c>
    </row>
    <row r="28" spans="1:10" ht="177" customHeight="1">
      <c r="A28" s="16">
        <v>25</v>
      </c>
      <c r="B28" s="17"/>
      <c r="C28" s="17"/>
      <c r="D28" s="17" t="s">
        <v>44</v>
      </c>
      <c r="E28" s="17"/>
      <c r="F28" s="24"/>
      <c r="G28" s="3">
        <f t="shared" si="14"/>
        <v>196</v>
      </c>
      <c r="H28" s="9">
        <f t="shared" si="15"/>
        <v>3.2407407407407406E-4</v>
      </c>
      <c r="I28" s="11">
        <f>I26+H26</f>
        <v>4.9404761904761904E-3</v>
      </c>
      <c r="J28" s="18">
        <f t="shared" si="2"/>
        <v>420</v>
      </c>
    </row>
    <row r="29" spans="1:10" ht="347" customHeight="1">
      <c r="A29" s="16">
        <v>26</v>
      </c>
      <c r="B29" s="17"/>
      <c r="C29" s="17"/>
      <c r="D29" s="17" t="s">
        <v>45</v>
      </c>
      <c r="E29" s="17"/>
      <c r="F29" s="24"/>
      <c r="G29" s="3">
        <f t="shared" si="14"/>
        <v>549</v>
      </c>
      <c r="H29" s="9">
        <f t="shared" si="15"/>
        <v>9.0773809523809524E-4</v>
      </c>
      <c r="I29" s="11">
        <f>I27+H27</f>
        <v>5.5952380952380958E-3</v>
      </c>
      <c r="J29" s="18">
        <f t="shared" si="2"/>
        <v>420</v>
      </c>
    </row>
    <row r="30" spans="1:10" ht="177" customHeight="1">
      <c r="A30" s="16">
        <v>27</v>
      </c>
      <c r="B30" s="17"/>
      <c r="C30" s="17"/>
      <c r="D30" s="17" t="s">
        <v>46</v>
      </c>
      <c r="E30" s="17"/>
      <c r="F30" s="24"/>
      <c r="G30" s="3">
        <f t="shared" si="14"/>
        <v>234</v>
      </c>
      <c r="H30" s="9">
        <f t="shared" si="15"/>
        <v>3.8690476190476192E-4</v>
      </c>
      <c r="I30" s="11">
        <f>I28+H28</f>
        <v>5.2645502645502643E-3</v>
      </c>
      <c r="J30" s="18">
        <f t="shared" si="2"/>
        <v>420</v>
      </c>
    </row>
    <row r="31" spans="1:10" ht="177" customHeight="1">
      <c r="A31" s="16">
        <v>28</v>
      </c>
      <c r="B31" s="17"/>
      <c r="C31" s="17"/>
      <c r="D31" s="17" t="s">
        <v>47</v>
      </c>
      <c r="E31" s="17"/>
      <c r="F31" s="24"/>
      <c r="G31" s="3">
        <f t="shared" si="14"/>
        <v>215</v>
      </c>
      <c r="H31" s="9">
        <f t="shared" si="15"/>
        <v>3.5548941798941794E-4</v>
      </c>
      <c r="I31" s="11">
        <f>I29+H29</f>
        <v>6.502976190476191E-3</v>
      </c>
      <c r="J31" s="18">
        <f t="shared" si="2"/>
        <v>420</v>
      </c>
    </row>
    <row r="32" spans="1:10" ht="177" customHeight="1">
      <c r="A32" s="16">
        <v>29</v>
      </c>
      <c r="B32" s="17"/>
      <c r="C32" s="17"/>
      <c r="D32" s="17" t="s">
        <v>48</v>
      </c>
      <c r="E32" s="17"/>
      <c r="F32" s="24"/>
      <c r="G32" s="3">
        <f t="shared" si="14"/>
        <v>151</v>
      </c>
      <c r="H32" s="9">
        <f t="shared" si="15"/>
        <v>2.4966931216931221E-4</v>
      </c>
      <c r="I32" s="11">
        <f>I30+H30</f>
        <v>5.6514550264550262E-3</v>
      </c>
      <c r="J32" s="18">
        <f t="shared" si="2"/>
        <v>420</v>
      </c>
    </row>
    <row r="33" spans="1:10" ht="177" customHeight="1">
      <c r="A33" s="16">
        <v>30</v>
      </c>
      <c r="B33" s="17"/>
      <c r="C33" s="17"/>
      <c r="D33" s="17" t="s">
        <v>49</v>
      </c>
      <c r="E33" s="17"/>
      <c r="F33" s="24"/>
      <c r="G33" s="3">
        <f t="shared" si="14"/>
        <v>244</v>
      </c>
      <c r="H33" s="9">
        <f t="shared" si="15"/>
        <v>4.0343915343915348E-4</v>
      </c>
      <c r="I33" s="11">
        <f>I31+H31</f>
        <v>6.8584656084656088E-3</v>
      </c>
      <c r="J33" s="18">
        <f t="shared" si="2"/>
        <v>420</v>
      </c>
    </row>
    <row r="34" spans="1:10" ht="177" customHeight="1">
      <c r="A34" s="16">
        <v>31</v>
      </c>
      <c r="B34" s="17"/>
      <c r="C34" s="17"/>
      <c r="D34" s="17" t="s">
        <v>50</v>
      </c>
      <c r="E34" s="17"/>
      <c r="F34" s="24"/>
      <c r="G34" s="3">
        <f t="shared" ref="G34:G49" si="16">LEN(PHONETIC(D34))</f>
        <v>96</v>
      </c>
      <c r="H34" s="9">
        <f t="shared" ref="H34:H49" si="17">F34+($G34/$J34)*60/86400</f>
        <v>1.5873015873015873E-4</v>
      </c>
      <c r="I34" s="11">
        <f>I32+H32</f>
        <v>5.9011243386243384E-3</v>
      </c>
      <c r="J34" s="18">
        <f t="shared" si="2"/>
        <v>420</v>
      </c>
    </row>
    <row r="35" spans="1:10" ht="177" customHeight="1">
      <c r="A35" s="16">
        <v>32</v>
      </c>
      <c r="B35" s="17"/>
      <c r="C35" s="17"/>
      <c r="D35" s="17" t="s">
        <v>51</v>
      </c>
      <c r="E35" s="17"/>
      <c r="F35" s="24"/>
      <c r="G35" s="3">
        <f t="shared" si="16"/>
        <v>185</v>
      </c>
      <c r="H35" s="9">
        <f t="shared" si="17"/>
        <v>3.0588624338624335E-4</v>
      </c>
      <c r="I35" s="11">
        <f>I33+H33</f>
        <v>7.261904761904762E-3</v>
      </c>
      <c r="J35" s="18">
        <f t="shared" si="2"/>
        <v>420</v>
      </c>
    </row>
    <row r="36" spans="1:10" ht="177" customHeight="1">
      <c r="A36" s="16">
        <v>33</v>
      </c>
      <c r="B36" s="17"/>
      <c r="C36" s="17"/>
      <c r="D36" s="17" t="s">
        <v>52</v>
      </c>
      <c r="E36" s="17"/>
      <c r="F36" s="24"/>
      <c r="G36" s="3">
        <f t="shared" si="16"/>
        <v>51</v>
      </c>
      <c r="H36" s="9">
        <f t="shared" si="17"/>
        <v>8.4325396825396819E-5</v>
      </c>
      <c r="I36" s="11">
        <f>I34+H34</f>
        <v>6.0598544973544969E-3</v>
      </c>
      <c r="J36" s="18">
        <f t="shared" si="2"/>
        <v>420</v>
      </c>
    </row>
    <row r="37" spans="1:10" ht="177" customHeight="1">
      <c r="A37" s="16">
        <v>34</v>
      </c>
      <c r="B37" s="17"/>
      <c r="C37" s="17"/>
      <c r="D37" s="17" t="s">
        <v>53</v>
      </c>
      <c r="E37" s="17"/>
      <c r="F37" s="24"/>
      <c r="G37" s="3">
        <f t="shared" si="16"/>
        <v>23</v>
      </c>
      <c r="H37" s="9">
        <f t="shared" si="17"/>
        <v>3.8029100529100525E-5</v>
      </c>
      <c r="I37" s="11">
        <f>I35+H35</f>
        <v>7.5677910052910054E-3</v>
      </c>
      <c r="J37" s="18">
        <f t="shared" si="2"/>
        <v>420</v>
      </c>
    </row>
    <row r="38" spans="1:10" ht="239" customHeight="1">
      <c r="A38" s="16">
        <v>35</v>
      </c>
      <c r="B38" s="17"/>
      <c r="C38" s="17"/>
      <c r="D38" s="17" t="s">
        <v>54</v>
      </c>
      <c r="E38" s="17"/>
      <c r="F38" s="24"/>
      <c r="G38" s="3">
        <f t="shared" si="16"/>
        <v>369</v>
      </c>
      <c r="H38" s="9">
        <f t="shared" si="17"/>
        <v>6.101190476190476E-4</v>
      </c>
      <c r="I38" s="11">
        <f>I36+H36</f>
        <v>6.1441798941798938E-3</v>
      </c>
      <c r="J38" s="18">
        <f t="shared" si="2"/>
        <v>420</v>
      </c>
    </row>
    <row r="39" spans="1:10" ht="177" customHeight="1">
      <c r="A39" s="16">
        <v>36</v>
      </c>
      <c r="B39" s="17"/>
      <c r="C39" s="17"/>
      <c r="D39" s="17" t="s">
        <v>55</v>
      </c>
      <c r="E39" s="17"/>
      <c r="F39" s="24"/>
      <c r="G39" s="3">
        <f t="shared" si="16"/>
        <v>104</v>
      </c>
      <c r="H39" s="9">
        <f t="shared" si="17"/>
        <v>1.7195767195767197E-4</v>
      </c>
      <c r="I39" s="11">
        <f>I37+H37</f>
        <v>7.6058201058201063E-3</v>
      </c>
      <c r="J39" s="18">
        <f t="shared" si="2"/>
        <v>420</v>
      </c>
    </row>
    <row r="40" spans="1:10" ht="284" customHeight="1">
      <c r="A40" s="16">
        <v>37</v>
      </c>
      <c r="B40" s="17"/>
      <c r="C40" s="17"/>
      <c r="D40" s="17" t="s">
        <v>56</v>
      </c>
      <c r="E40" s="17"/>
      <c r="F40" s="24"/>
      <c r="G40" s="3">
        <f t="shared" si="16"/>
        <v>476</v>
      </c>
      <c r="H40" s="9">
        <f t="shared" si="17"/>
        <v>7.8703703703703705E-4</v>
      </c>
      <c r="I40" s="11">
        <f>I38+H38</f>
        <v>6.7542989417989415E-3</v>
      </c>
      <c r="J40" s="18">
        <f t="shared" si="2"/>
        <v>420</v>
      </c>
    </row>
    <row r="41" spans="1:10" ht="409" customHeight="1">
      <c r="A41" s="16">
        <v>38</v>
      </c>
      <c r="B41" s="17"/>
      <c r="C41" s="17"/>
      <c r="D41" s="17" t="s">
        <v>57</v>
      </c>
      <c r="E41" s="17"/>
      <c r="F41" s="24"/>
      <c r="G41" s="3">
        <f t="shared" si="16"/>
        <v>857</v>
      </c>
      <c r="H41" s="9">
        <f t="shared" si="17"/>
        <v>1.4169973544973543E-3</v>
      </c>
      <c r="I41" s="11">
        <f>I39+H39</f>
        <v>7.7777777777777784E-3</v>
      </c>
      <c r="J41" s="18">
        <f t="shared" si="2"/>
        <v>420</v>
      </c>
    </row>
    <row r="42" spans="1:10" ht="177" customHeight="1">
      <c r="A42" s="16">
        <v>39</v>
      </c>
      <c r="B42" s="17"/>
      <c r="C42" s="17"/>
      <c r="D42" s="17" t="s">
        <v>22</v>
      </c>
      <c r="E42" s="17"/>
      <c r="F42" s="24"/>
      <c r="G42" s="3">
        <f t="shared" si="16"/>
        <v>8</v>
      </c>
      <c r="H42" s="9">
        <f t="shared" si="17"/>
        <v>1.322751322751323E-5</v>
      </c>
      <c r="I42" s="11">
        <f>I40+H40</f>
        <v>7.541335978835979E-3</v>
      </c>
      <c r="J42" s="18">
        <f t="shared" si="2"/>
        <v>420</v>
      </c>
    </row>
    <row r="43" spans="1:10" ht="177" customHeight="1">
      <c r="A43" s="16">
        <v>40</v>
      </c>
      <c r="B43" s="17"/>
      <c r="C43" s="17"/>
      <c r="D43" s="17" t="s">
        <v>58</v>
      </c>
      <c r="E43" s="17"/>
      <c r="F43" s="24"/>
      <c r="G43" s="3">
        <f t="shared" si="16"/>
        <v>72</v>
      </c>
      <c r="H43" s="9">
        <f t="shared" si="17"/>
        <v>1.1904761904761906E-4</v>
      </c>
      <c r="I43" s="11">
        <f>I41+H41</f>
        <v>9.1947751322751323E-3</v>
      </c>
      <c r="J43" s="18">
        <f t="shared" si="2"/>
        <v>420</v>
      </c>
    </row>
    <row r="44" spans="1:10" ht="177" customHeight="1">
      <c r="A44" s="16">
        <v>41</v>
      </c>
      <c r="B44" s="17"/>
      <c r="C44" s="17"/>
      <c r="D44" s="17" t="s">
        <v>59</v>
      </c>
      <c r="E44" s="17"/>
      <c r="F44" s="24"/>
      <c r="G44" s="3">
        <f t="shared" si="16"/>
        <v>172</v>
      </c>
      <c r="H44" s="9">
        <f t="shared" si="17"/>
        <v>2.8439153439153438E-4</v>
      </c>
      <c r="I44" s="11">
        <f>I42+H42</f>
        <v>7.5545634920634926E-3</v>
      </c>
      <c r="J44" s="18">
        <f t="shared" si="2"/>
        <v>420</v>
      </c>
    </row>
    <row r="45" spans="1:10" ht="177" customHeight="1">
      <c r="A45" s="16">
        <v>42</v>
      </c>
      <c r="B45" s="17"/>
      <c r="C45" s="17"/>
      <c r="D45" s="17"/>
      <c r="E45" s="17"/>
      <c r="F45" s="24"/>
      <c r="G45" s="3">
        <f t="shared" si="16"/>
        <v>0</v>
      </c>
      <c r="H45" s="9">
        <f t="shared" si="17"/>
        <v>0</v>
      </c>
      <c r="I45" s="11">
        <f>I43+H43</f>
        <v>9.3138227513227517E-3</v>
      </c>
      <c r="J45" s="18">
        <f t="shared" si="2"/>
        <v>420</v>
      </c>
    </row>
    <row r="46" spans="1:10" ht="177" customHeight="1">
      <c r="A46" s="16">
        <v>43</v>
      </c>
      <c r="B46" s="17"/>
      <c r="C46" s="17"/>
      <c r="D46" s="17" t="s">
        <v>60</v>
      </c>
      <c r="E46" s="17"/>
      <c r="F46" s="24"/>
      <c r="G46" s="3">
        <f t="shared" si="16"/>
        <v>356</v>
      </c>
      <c r="H46" s="9">
        <f t="shared" si="17"/>
        <v>5.8862433862433858E-4</v>
      </c>
      <c r="I46" s="11">
        <f>I44+H44</f>
        <v>7.8389550264550273E-3</v>
      </c>
      <c r="J46" s="18">
        <f t="shared" si="2"/>
        <v>420</v>
      </c>
    </row>
    <row r="47" spans="1:10" ht="177" customHeight="1">
      <c r="A47" s="16">
        <v>44</v>
      </c>
      <c r="B47" s="17"/>
      <c r="C47" s="17"/>
      <c r="D47" s="17" t="s">
        <v>61</v>
      </c>
      <c r="E47" s="17"/>
      <c r="F47" s="24"/>
      <c r="G47" s="3">
        <f t="shared" si="16"/>
        <v>169</v>
      </c>
      <c r="H47" s="9">
        <f t="shared" si="17"/>
        <v>2.7943121693121693E-4</v>
      </c>
      <c r="I47" s="11">
        <f>I45+H45</f>
        <v>9.3138227513227517E-3</v>
      </c>
      <c r="J47" s="18">
        <f t="shared" si="2"/>
        <v>420</v>
      </c>
    </row>
    <row r="48" spans="1:10" ht="177" customHeight="1">
      <c r="A48" s="16">
        <v>45</v>
      </c>
      <c r="B48" s="17"/>
      <c r="C48" s="17"/>
      <c r="D48" s="17" t="s">
        <v>62</v>
      </c>
      <c r="E48" s="17"/>
      <c r="F48" s="24"/>
      <c r="G48" s="3">
        <f t="shared" si="16"/>
        <v>197</v>
      </c>
      <c r="H48" s="9">
        <f t="shared" si="17"/>
        <v>3.2572751322751322E-4</v>
      </c>
      <c r="I48" s="11">
        <f>I46+H46</f>
        <v>8.4275793650793653E-3</v>
      </c>
      <c r="J48" s="18">
        <f t="shared" si="2"/>
        <v>420</v>
      </c>
    </row>
    <row r="49" spans="1:10" ht="177" customHeight="1">
      <c r="A49" s="16">
        <v>46</v>
      </c>
      <c r="B49" s="17"/>
      <c r="C49" s="17"/>
      <c r="D49" s="17"/>
      <c r="E49" s="17"/>
      <c r="F49" s="24"/>
      <c r="G49" s="3">
        <f t="shared" si="16"/>
        <v>0</v>
      </c>
      <c r="H49" s="9">
        <f t="shared" si="17"/>
        <v>0</v>
      </c>
      <c r="I49" s="11">
        <f>I47+H47</f>
        <v>9.5932539682539678E-3</v>
      </c>
      <c r="J49" s="18">
        <f t="shared" si="2"/>
        <v>420</v>
      </c>
    </row>
    <row r="50" spans="1:10" ht="177" customHeight="1">
      <c r="A50" s="16"/>
      <c r="B50" s="17"/>
      <c r="C50" s="17"/>
      <c r="D50" s="17"/>
      <c r="E50" s="17"/>
      <c r="F50" s="24"/>
      <c r="G50" s="3"/>
      <c r="H50" s="9"/>
      <c r="I50" s="11"/>
      <c r="J50" s="18"/>
    </row>
    <row r="51" spans="1:10" ht="30">
      <c r="A51" s="16"/>
      <c r="B51" s="17"/>
      <c r="C51" s="16" t="s">
        <v>15</v>
      </c>
      <c r="D51" s="16" t="s">
        <v>20</v>
      </c>
      <c r="E51" s="16" t="s">
        <v>16</v>
      </c>
      <c r="F51" s="24"/>
      <c r="G51" s="3">
        <f t="shared" si="0"/>
        <v>54</v>
      </c>
      <c r="H51" s="9">
        <f t="shared" si="1"/>
        <v>1.3392857142857144E-4</v>
      </c>
      <c r="I51" s="11">
        <f>I10+H10</f>
        <v>2.2420634920634923E-3</v>
      </c>
      <c r="J51" s="18">
        <v>280</v>
      </c>
    </row>
    <row r="52" spans="1:10">
      <c r="A52" s="16">
        <v>31</v>
      </c>
      <c r="B52" s="17"/>
      <c r="C52" s="16" t="s">
        <v>17</v>
      </c>
      <c r="D52" s="17"/>
      <c r="E52" s="16" t="s">
        <v>18</v>
      </c>
      <c r="F52" s="23">
        <v>4.6296296296296293E-4</v>
      </c>
      <c r="G52" s="3">
        <f t="shared" si="0"/>
        <v>0</v>
      </c>
      <c r="H52" s="9">
        <f t="shared" si="1"/>
        <v>4.6296296296296293E-4</v>
      </c>
      <c r="I52" s="11">
        <f t="shared" si="3"/>
        <v>2.3759920634920636E-3</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2022-09-21T06:09:23Z</dcterms:modified>
</cp:coreProperties>
</file>